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<sst xmlns="http://schemas.openxmlformats.org/spreadsheetml/2006/main" count="129" uniqueCount="129">
  <si>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</si>
  <si>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</si>
  <si>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</si>
  <si>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</si>
  <si>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</si>
  <si>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</si>
  <si>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</si>
  <si>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</si>
  <si>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</si>
  <si>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</si>
  <si>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</si>
  <si>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</si>
  <si>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</si>
  <si>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</si>
  <si>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</si>
  <si>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</si>
  <si>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</si>
  <si>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</si>
  <si>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</si>
  <si>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</si>
  <si>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</si>
  <si>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</si>
  <si>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</si>
  <si>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</si>
  <si>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</si>
  <si>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</si>
  <si>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</si>
  <si>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</si>
  <si>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</si>
  <si>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</si>
  <si>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</si>
  <si>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</si>
  <si>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</si>
  <si>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</si>
  <si>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</si>
  <si>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</si>
  <si>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</si>
  <si>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</si>
  <si>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</si>
  <si>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</si>
  <si>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</si>
  <si>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</si>
  <si>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</si>
  <si>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</si>
  <si>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</si>
  <si>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</si>
  <si>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</si>
  <si>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</si>
  <si>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</si>
  <si>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</si>
  <si>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</si>
  <si>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</si>
  <si>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</si>
  <si>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</si>
  <si>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</si>
  <si>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</si>
  <si>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</si>
  <si>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</si>
  <si>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</si>
  <si>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</si>
  <si>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</si>
  <si>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</si>
  <si>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</si>
  <si>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</si>
  <si>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</si>
  <si>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</si>
  <si>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</si>
  <si>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</si>
  <si>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</si>
  <si>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</si>
  <si>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</si>
  <si>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</si>
  <si>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</si>
  <si>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</si>
  <si>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</si>
  <si>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</si>
  <si>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</si>
  <si>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</si>
  <si>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</si>
  <si>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</si>
  <si>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</si>
  <si>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</si>
  <si>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</si>
  <si>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</si>
  <si>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</si>
  <si>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</si>
  <si>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</si>
  <si>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</si>
  <si>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</si>
  <si>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</si>
  <si>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</si>
  <si>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</si>
  <si>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</si>
  <si>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</si>
  <si>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</si>
  <si>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</si>
  <si>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</si>
  <si>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</si>
  <si>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</si>
  <si>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</si>
  <si>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</si>
  <si>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</si>
  <si>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</si>
  <si>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</si>
  <si>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</si>
  <si>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</si>
  <si>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</si>
  <si>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</si>
  <si>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</si>
  <si>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</si>
  <si>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</si>
  <si>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</si>
  <si>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</si>
  <si>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</si>
  <si>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</si>
  <si>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</si>
  <si>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</si>
  <si>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</si>
  <si>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</si>
  <si>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</si>
  <si>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</si>
  <si>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</si>
  <si>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MANUEL DOBLADO, GTO.</t>
  </si>
  <si>
    <t>al 31 de Diciembre de 2018 y al 31 de Marzo de 2019</t>
  </si>
  <si>
    <t>Bajo protesta de decir verdad declaramos que los Estados Financieros y sus notas, son razonablemente correctos y son responsabilidad del emisor.</t>
  </si>
  <si>
    <t>PRESIDENTE MUNICIPAL</t>
  </si>
  <si>
    <t>ING. GUSTAVO ADOLFO ALFARO REYES</t>
  </si>
  <si>
    <t>TESORERO MUNICIPAL</t>
  </si>
  <si>
    <t>C.P. VLADIMIR SAMUEL PEREZ RAYA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</si>
</sst>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view="pageBreakPreview" topLeftCell="A58" zoomScale="60" zoomScaleNormal="80" workbookViewId="0">
      <selection activeCell="A97" sqref="A97:D105"/>
    </sheetView>
  </sheetViews>
  <sheetFormatPr baseColWidth="10" defaultColWidth="14.7109375" defaultRowHeight="15" zeroHeight="1" x14ac:dyDescent="0.25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6" t="s">
        <v>0</v>
      </c>
      <c r="B1" s="36"/>
      <c r="C1" s="36"/>
      <c r="D1" s="36"/>
      <c r="E1" s="36"/>
      <c r="F1" s="36"/>
    </row>
    <row r="2" spans="1:6" x14ac:dyDescent="0.25">
      <c r="A2" s="37" t="s">
        <v>122</v>
      </c>
      <c r="B2" s="38"/>
      <c r="C2" s="38"/>
      <c r="D2" s="38"/>
      <c r="E2" s="38"/>
      <c r="F2" s="39"/>
    </row>
    <row r="3" spans="1:6" x14ac:dyDescent="0.25">
      <c r="A3" s="40" t="s">
        <v>1</v>
      </c>
      <c r="B3" s="41"/>
      <c r="C3" s="41"/>
      <c r="D3" s="41"/>
      <c r="E3" s="41"/>
      <c r="F3" s="42"/>
    </row>
    <row r="4" spans="1:6" x14ac:dyDescent="0.25">
      <c r="A4" s="43" t="s">
        <v>123</v>
      </c>
      <c r="B4" s="44"/>
      <c r="C4" s="44"/>
      <c r="D4" s="44"/>
      <c r="E4" s="44"/>
      <c r="F4" s="45"/>
    </row>
    <row r="5" spans="1:6" x14ac:dyDescent="0.25">
      <c r="A5" s="46" t="s">
        <v>2</v>
      </c>
      <c r="B5" s="47"/>
      <c r="C5" s="47"/>
      <c r="D5" s="47"/>
      <c r="E5" s="47"/>
      <c r="F5" s="48"/>
    </row>
    <row r="6" spans="1:6" s="6" customFormat="1" x14ac:dyDescent="0.25">
      <c r="A6" s="2" t="s">
        <v>3</v>
      </c>
      <c r="B6" s="3">
        <v>2019</v>
      </c>
      <c r="C6" s="4">
        <v>2018</v>
      </c>
      <c r="D6" s="5" t="s">
        <v>4</v>
      </c>
      <c r="E6" s="3">
        <v>2019</v>
      </c>
      <c r="F6" s="4">
        <v>2018</v>
      </c>
    </row>
    <row r="7" spans="1:6" x14ac:dyDescent="0.25">
      <c r="A7" s="7" t="s">
        <v>5</v>
      </c>
      <c r="B7" s="8"/>
      <c r="C7" s="8"/>
      <c r="D7" s="9" t="s">
        <v>6</v>
      </c>
      <c r="E7" s="8"/>
      <c r="F7" s="8"/>
    </row>
    <row r="8" spans="1:6" x14ac:dyDescent="0.25">
      <c r="A8" s="10" t="s">
        <v>7</v>
      </c>
      <c r="B8" s="11"/>
      <c r="C8" s="11"/>
      <c r="D8" s="12" t="s">
        <v>8</v>
      </c>
      <c r="E8" s="11"/>
      <c r="F8" s="11"/>
    </row>
    <row r="9" spans="1:6" x14ac:dyDescent="0.25">
      <c r="A9" s="13" t="s">
        <v>9</v>
      </c>
      <c r="B9" s="32">
        <f>SUM(B10:B16)</f>
        <v>28855356.660000004</v>
      </c>
      <c r="C9" s="32">
        <f>SUM(C10:C16)</f>
        <v>44529025.449999996</v>
      </c>
      <c r="D9" s="20" t="s">
        <v>10</v>
      </c>
      <c r="E9" s="32">
        <f>SUM(E10:E18)</f>
        <v>13604812.640000001</v>
      </c>
      <c r="F9" s="32">
        <f>SUM(F10:F18)</f>
        <v>23661606.799999997</v>
      </c>
    </row>
    <row r="10" spans="1:6" x14ac:dyDescent="0.25">
      <c r="A10" s="14" t="s">
        <v>11</v>
      </c>
      <c r="B10" s="32"/>
      <c r="C10" s="32"/>
      <c r="D10" s="21" t="s">
        <v>12</v>
      </c>
      <c r="E10" s="35">
        <v>101666.17</v>
      </c>
      <c r="F10" s="35">
        <v>836863.19</v>
      </c>
    </row>
    <row r="11" spans="1:6" x14ac:dyDescent="0.25">
      <c r="A11" s="14" t="s">
        <v>13</v>
      </c>
      <c r="B11" s="35">
        <v>9982546.8100000005</v>
      </c>
      <c r="C11" s="35">
        <v>9361646.2899999991</v>
      </c>
      <c r="D11" s="21" t="s">
        <v>14</v>
      </c>
      <c r="E11" s="35">
        <v>1762408.87</v>
      </c>
      <c r="F11" s="35">
        <v>5495739.2300000004</v>
      </c>
    </row>
    <row r="12" spans="1:6" x14ac:dyDescent="0.25">
      <c r="A12" s="14" t="s">
        <v>15</v>
      </c>
      <c r="B12" s="32"/>
      <c r="C12" s="32"/>
      <c r="D12" s="21" t="s">
        <v>16</v>
      </c>
      <c r="E12" s="35">
        <v>3743656.78</v>
      </c>
      <c r="F12" s="35">
        <v>8904713.3499999996</v>
      </c>
    </row>
    <row r="13" spans="1:6" x14ac:dyDescent="0.25">
      <c r="A13" s="14" t="s">
        <v>17</v>
      </c>
      <c r="B13" s="32"/>
      <c r="C13" s="32"/>
      <c r="D13" s="21" t="s">
        <v>18</v>
      </c>
      <c r="E13" s="32"/>
      <c r="F13" s="32"/>
    </row>
    <row r="14" spans="1:6" x14ac:dyDescent="0.25">
      <c r="A14" s="14" t="s">
        <v>19</v>
      </c>
      <c r="B14" s="35">
        <v>18872809.850000001</v>
      </c>
      <c r="C14" s="35">
        <v>35167379.159999996</v>
      </c>
      <c r="D14" s="21" t="s">
        <v>20</v>
      </c>
      <c r="E14" s="35">
        <v>1353669.02</v>
      </c>
      <c r="F14" s="35">
        <v>1357624.02</v>
      </c>
    </row>
    <row r="15" spans="1:6" x14ac:dyDescent="0.25">
      <c r="A15" s="14" t="s">
        <v>21</v>
      </c>
      <c r="B15" s="32"/>
      <c r="C15" s="32"/>
      <c r="D15" s="21" t="s">
        <v>22</v>
      </c>
      <c r="E15" s="32"/>
      <c r="F15" s="32"/>
    </row>
    <row r="16" spans="1:6" x14ac:dyDescent="0.25">
      <c r="A16" s="14" t="s">
        <v>23</v>
      </c>
      <c r="B16" s="32"/>
      <c r="C16" s="32"/>
      <c r="D16" s="21" t="s">
        <v>24</v>
      </c>
      <c r="E16" s="35">
        <v>3270429.73</v>
      </c>
      <c r="F16" s="35">
        <v>3459500.76</v>
      </c>
    </row>
    <row r="17" spans="1:6" x14ac:dyDescent="0.25">
      <c r="A17" s="13" t="s">
        <v>25</v>
      </c>
      <c r="B17" s="32">
        <f>SUM(B18:B24)</f>
        <v>18615942.649999999</v>
      </c>
      <c r="C17" s="32">
        <f>SUM(C18:C24)</f>
        <v>15632834.130000001</v>
      </c>
      <c r="D17" s="21" t="s">
        <v>26</v>
      </c>
      <c r="E17" s="32"/>
      <c r="F17" s="32"/>
    </row>
    <row r="18" spans="1:6" x14ac:dyDescent="0.25">
      <c r="A18" s="15" t="s">
        <v>27</v>
      </c>
      <c r="B18" s="32"/>
      <c r="C18" s="32"/>
      <c r="D18" s="21" t="s">
        <v>28</v>
      </c>
      <c r="E18" s="35">
        <v>3372982.07</v>
      </c>
      <c r="F18" s="35">
        <v>3607166.25</v>
      </c>
    </row>
    <row r="19" spans="1:6" x14ac:dyDescent="0.25">
      <c r="A19" s="15" t="s">
        <v>29</v>
      </c>
      <c r="B19" s="35">
        <v>729910.65</v>
      </c>
      <c r="C19" s="35">
        <v>729635.72</v>
      </c>
      <c r="D19" s="20" t="s">
        <v>30</v>
      </c>
      <c r="E19" s="32">
        <f>SUM(E20:E22)</f>
        <v>0</v>
      </c>
      <c r="F19" s="32">
        <f>SUM(F20:F22)</f>
        <v>0</v>
      </c>
    </row>
    <row r="20" spans="1:6" x14ac:dyDescent="0.25">
      <c r="A20" s="15" t="s">
        <v>31</v>
      </c>
      <c r="B20" s="35">
        <v>1175143.52</v>
      </c>
      <c r="C20" s="35">
        <v>315613.51</v>
      </c>
      <c r="D20" s="21" t="s">
        <v>32</v>
      </c>
      <c r="E20" s="35">
        <v>0</v>
      </c>
      <c r="F20" s="35">
        <v>0</v>
      </c>
    </row>
    <row r="21" spans="1:6" x14ac:dyDescent="0.25">
      <c r="A21" s="15" t="s">
        <v>33</v>
      </c>
      <c r="B21" s="32"/>
      <c r="C21" s="32"/>
      <c r="D21" s="21" t="s">
        <v>34</v>
      </c>
      <c r="E21" s="35">
        <v>0</v>
      </c>
      <c r="F21" s="35">
        <v>0</v>
      </c>
    </row>
    <row r="22" spans="1:6" x14ac:dyDescent="0.25">
      <c r="A22" s="15" t="s">
        <v>35</v>
      </c>
      <c r="B22" s="35">
        <v>111460</v>
      </c>
      <c r="C22" s="35">
        <v>79460</v>
      </c>
      <c r="D22" s="21" t="s">
        <v>36</v>
      </c>
      <c r="E22" s="35">
        <v>0</v>
      </c>
      <c r="F22" s="35">
        <v>0</v>
      </c>
    </row>
    <row r="23" spans="1:6" x14ac:dyDescent="0.25">
      <c r="A23" s="15" t="s">
        <v>37</v>
      </c>
      <c r="B23" s="32"/>
      <c r="C23" s="32"/>
      <c r="D23" s="20" t="s">
        <v>38</v>
      </c>
      <c r="E23" s="32">
        <f>E24+E25</f>
        <v>4000000</v>
      </c>
      <c r="F23" s="32">
        <f>F24+F25</f>
        <v>0</v>
      </c>
    </row>
    <row r="24" spans="1:6" x14ac:dyDescent="0.25">
      <c r="A24" s="15" t="s">
        <v>39</v>
      </c>
      <c r="B24" s="35">
        <v>16599428.48</v>
      </c>
      <c r="C24" s="35">
        <v>14508124.9</v>
      </c>
      <c r="D24" s="21" t="s">
        <v>40</v>
      </c>
      <c r="E24" s="35">
        <v>4000000</v>
      </c>
      <c r="F24" s="35">
        <v>0</v>
      </c>
    </row>
    <row r="25" spans="1:6" x14ac:dyDescent="0.25">
      <c r="A25" s="13" t="s">
        <v>41</v>
      </c>
      <c r="B25" s="32">
        <f>SUM(B26:B30)</f>
        <v>2552969.94</v>
      </c>
      <c r="C25" s="32">
        <f>SUM(C26:C30)</f>
        <v>5295019.1900000004</v>
      </c>
      <c r="D25" s="21" t="s">
        <v>42</v>
      </c>
      <c r="E25" s="35">
        <v>0</v>
      </c>
      <c r="F25" s="35">
        <v>0</v>
      </c>
    </row>
    <row r="26" spans="1:6" x14ac:dyDescent="0.25">
      <c r="A26" s="15" t="s">
        <v>43</v>
      </c>
      <c r="B26" s="35">
        <v>0</v>
      </c>
      <c r="C26" s="35">
        <v>0</v>
      </c>
      <c r="D26" s="20" t="s">
        <v>44</v>
      </c>
      <c r="E26" s="35">
        <v>0</v>
      </c>
      <c r="F26" s="35">
        <v>0</v>
      </c>
    </row>
    <row r="27" spans="1:6" x14ac:dyDescent="0.25">
      <c r="A27" s="15" t="s">
        <v>45</v>
      </c>
      <c r="B27" s="35">
        <v>187688</v>
      </c>
      <c r="C27" s="35">
        <v>187688</v>
      </c>
      <c r="D27" s="20" t="s">
        <v>46</v>
      </c>
      <c r="E27" s="32">
        <f>SUM(E28:E30)</f>
        <v>0</v>
      </c>
      <c r="F27" s="32">
        <f>SUM(F28:F30)</f>
        <v>4000000</v>
      </c>
    </row>
    <row r="28" spans="1:6" x14ac:dyDescent="0.25">
      <c r="A28" s="15" t="s">
        <v>47</v>
      </c>
      <c r="B28" s="32"/>
      <c r="C28" s="32"/>
      <c r="D28" s="21" t="s">
        <v>48</v>
      </c>
      <c r="E28" s="35">
        <v>0</v>
      </c>
      <c r="F28" s="35">
        <v>0</v>
      </c>
    </row>
    <row r="29" spans="1:6" x14ac:dyDescent="0.25">
      <c r="A29" s="15" t="s">
        <v>49</v>
      </c>
      <c r="B29" s="35">
        <v>2365281.94</v>
      </c>
      <c r="C29" s="35">
        <v>5107331.1900000004</v>
      </c>
      <c r="D29" s="21" t="s">
        <v>50</v>
      </c>
      <c r="E29" s="35">
        <v>0</v>
      </c>
      <c r="F29" s="35">
        <v>0</v>
      </c>
    </row>
    <row r="30" spans="1:6" x14ac:dyDescent="0.25">
      <c r="A30" s="15" t="s">
        <v>51</v>
      </c>
      <c r="B30" s="32"/>
      <c r="C30" s="32"/>
      <c r="D30" s="21" t="s">
        <v>52</v>
      </c>
      <c r="E30" s="35">
        <v>0</v>
      </c>
      <c r="F30" s="35">
        <v>4000000</v>
      </c>
    </row>
    <row r="31" spans="1:6" x14ac:dyDescent="0.25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 x14ac:dyDescent="0.25">
      <c r="A32" s="15" t="s">
        <v>55</v>
      </c>
      <c r="B32" s="35">
        <v>0</v>
      </c>
      <c r="C32" s="35">
        <v>0</v>
      </c>
      <c r="D32" s="21" t="s">
        <v>56</v>
      </c>
      <c r="E32" s="32"/>
      <c r="F32" s="32"/>
    </row>
    <row r="33" spans="1:6" x14ac:dyDescent="0.25">
      <c r="A33" s="15" t="s">
        <v>57</v>
      </c>
      <c r="B33" s="32"/>
      <c r="C33" s="32"/>
      <c r="D33" s="21" t="s">
        <v>58</v>
      </c>
      <c r="E33" s="32"/>
      <c r="F33" s="32"/>
    </row>
    <row r="34" spans="1:6" x14ac:dyDescent="0.25">
      <c r="A34" s="15" t="s">
        <v>59</v>
      </c>
      <c r="B34" s="32"/>
      <c r="C34" s="32"/>
      <c r="D34" s="21" t="s">
        <v>60</v>
      </c>
      <c r="E34" s="32"/>
      <c r="F34" s="32"/>
    </row>
    <row r="35" spans="1:6" x14ac:dyDescent="0.25">
      <c r="A35" s="15" t="s">
        <v>61</v>
      </c>
      <c r="B35" s="32"/>
      <c r="C35" s="32"/>
      <c r="D35" s="21" t="s">
        <v>62</v>
      </c>
      <c r="E35" s="32"/>
      <c r="F35" s="32"/>
    </row>
    <row r="36" spans="1:6" x14ac:dyDescent="0.25">
      <c r="A36" s="15" t="s">
        <v>63</v>
      </c>
      <c r="B36" s="32"/>
      <c r="C36" s="32"/>
      <c r="D36" s="21" t="s">
        <v>64</v>
      </c>
      <c r="E36" s="32"/>
      <c r="F36" s="32"/>
    </row>
    <row r="37" spans="1:6" x14ac:dyDescent="0.25">
      <c r="A37" s="13" t="s">
        <v>65</v>
      </c>
      <c r="B37" s="35">
        <v>0</v>
      </c>
      <c r="C37" s="35">
        <v>0</v>
      </c>
      <c r="D37" s="21" t="s">
        <v>66</v>
      </c>
      <c r="E37" s="32"/>
      <c r="F37" s="32"/>
    </row>
    <row r="38" spans="1:6" x14ac:dyDescent="0.25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 x14ac:dyDescent="0.25">
      <c r="A39" s="15" t="s">
        <v>69</v>
      </c>
      <c r="B39" s="35">
        <v>0</v>
      </c>
      <c r="C39" s="35">
        <v>0</v>
      </c>
      <c r="D39" s="21" t="s">
        <v>70</v>
      </c>
      <c r="E39" s="35">
        <v>0</v>
      </c>
      <c r="F39" s="35">
        <v>0</v>
      </c>
    </row>
    <row r="40" spans="1:6" x14ac:dyDescent="0.25">
      <c r="A40" s="15" t="s">
        <v>71</v>
      </c>
      <c r="B40" s="35">
        <v>0</v>
      </c>
      <c r="C40" s="35">
        <v>0</v>
      </c>
      <c r="D40" s="21" t="s">
        <v>72</v>
      </c>
      <c r="E40" s="35">
        <v>0</v>
      </c>
      <c r="F40" s="35">
        <v>0</v>
      </c>
    </row>
    <row r="41" spans="1:6" x14ac:dyDescent="0.25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35">
        <v>0</v>
      </c>
      <c r="F41" s="35">
        <v>0</v>
      </c>
    </row>
    <row r="42" spans="1:6" x14ac:dyDescent="0.25">
      <c r="A42" s="15" t="s">
        <v>75</v>
      </c>
      <c r="B42" s="32"/>
      <c r="C42" s="32"/>
      <c r="D42" s="20" t="s">
        <v>76</v>
      </c>
      <c r="E42" s="32">
        <f>SUM(E43:E45)</f>
        <v>353995.42</v>
      </c>
      <c r="F42" s="32">
        <f>SUM(F43:F45)</f>
        <v>433727.21</v>
      </c>
    </row>
    <row r="43" spans="1:6" x14ac:dyDescent="0.25">
      <c r="A43" s="15" t="s">
        <v>77</v>
      </c>
      <c r="B43" s="32"/>
      <c r="C43" s="32"/>
      <c r="D43" s="21" t="s">
        <v>78</v>
      </c>
      <c r="E43" s="35">
        <v>353995.42</v>
      </c>
      <c r="F43" s="35">
        <v>433727.21</v>
      </c>
    </row>
    <row r="44" spans="1:6" x14ac:dyDescent="0.25">
      <c r="A44" s="15" t="s">
        <v>79</v>
      </c>
      <c r="B44" s="32"/>
      <c r="C44" s="32"/>
      <c r="D44" s="21" t="s">
        <v>80</v>
      </c>
      <c r="E44" s="35">
        <v>0</v>
      </c>
      <c r="F44" s="35">
        <v>0</v>
      </c>
    </row>
    <row r="45" spans="1:6" x14ac:dyDescent="0.25">
      <c r="A45" s="15" t="s">
        <v>81</v>
      </c>
      <c r="B45" s="32"/>
      <c r="C45" s="32"/>
      <c r="D45" s="21" t="s">
        <v>82</v>
      </c>
      <c r="E45" s="35">
        <v>0</v>
      </c>
      <c r="F45" s="35">
        <v>0</v>
      </c>
    </row>
    <row r="46" spans="1:6" x14ac:dyDescent="0.25">
      <c r="A46" s="11"/>
      <c r="B46" s="33"/>
      <c r="C46" s="33"/>
      <c r="D46" s="22"/>
      <c r="E46" s="33"/>
      <c r="F46" s="33"/>
    </row>
    <row r="47" spans="1:6" x14ac:dyDescent="0.25">
      <c r="A47" s="16" t="s">
        <v>83</v>
      </c>
      <c r="B47" s="34">
        <f>B9+B17+B25+B31+B37+B38+B41</f>
        <v>50024269.25</v>
      </c>
      <c r="C47" s="34">
        <f>C9+C17+C25+C31+C37+C38+C41</f>
        <v>65456878.769999996</v>
      </c>
      <c r="D47" s="23" t="s">
        <v>84</v>
      </c>
      <c r="E47" s="34">
        <f>E9+E19+E23+E26+E27+E31+E38+E42</f>
        <v>17958808.060000002</v>
      </c>
      <c r="F47" s="34">
        <f>F9+F19+F23+F26+F27+F31+F38+F42</f>
        <v>28095334.009999998</v>
      </c>
    </row>
    <row r="48" spans="1:6" x14ac:dyDescent="0.25">
      <c r="A48" s="11"/>
      <c r="B48" s="33"/>
      <c r="C48" s="33"/>
      <c r="D48" s="22"/>
      <c r="E48" s="33"/>
      <c r="F48" s="33"/>
    </row>
    <row r="49" spans="1:6" x14ac:dyDescent="0.25">
      <c r="A49" s="10" t="s">
        <v>85</v>
      </c>
      <c r="B49" s="33"/>
      <c r="C49" s="33"/>
      <c r="D49" s="23" t="s">
        <v>86</v>
      </c>
      <c r="E49" s="33"/>
      <c r="F49" s="33"/>
    </row>
    <row r="50" spans="1:6" x14ac:dyDescent="0.25">
      <c r="A50" s="13" t="s">
        <v>87</v>
      </c>
      <c r="B50" s="35">
        <v>0</v>
      </c>
      <c r="C50" s="35">
        <v>0</v>
      </c>
      <c r="D50" s="20" t="s">
        <v>88</v>
      </c>
      <c r="E50" s="35">
        <v>0</v>
      </c>
      <c r="F50" s="35">
        <v>0</v>
      </c>
    </row>
    <row r="51" spans="1:6" x14ac:dyDescent="0.25">
      <c r="A51" s="13" t="s">
        <v>89</v>
      </c>
      <c r="B51" s="35">
        <v>0</v>
      </c>
      <c r="C51" s="35">
        <v>0</v>
      </c>
      <c r="D51" s="20" t="s">
        <v>90</v>
      </c>
      <c r="E51" s="35">
        <v>0</v>
      </c>
      <c r="F51" s="35">
        <v>0</v>
      </c>
    </row>
    <row r="52" spans="1:6" x14ac:dyDescent="0.25">
      <c r="A52" s="13" t="s">
        <v>91</v>
      </c>
      <c r="B52" s="35">
        <v>255167085.38</v>
      </c>
      <c r="C52" s="35">
        <v>242640737.68000001</v>
      </c>
      <c r="D52" s="20" t="s">
        <v>92</v>
      </c>
      <c r="E52" s="35">
        <v>12000000</v>
      </c>
      <c r="F52" s="35">
        <v>12000000</v>
      </c>
    </row>
    <row r="53" spans="1:6" x14ac:dyDescent="0.25">
      <c r="A53" s="13" t="s">
        <v>93</v>
      </c>
      <c r="B53" s="35">
        <v>33588633.950000003</v>
      </c>
      <c r="C53" s="35">
        <v>26521342.84</v>
      </c>
      <c r="D53" s="20" t="s">
        <v>94</v>
      </c>
      <c r="E53" s="35">
        <v>0</v>
      </c>
      <c r="F53" s="35">
        <v>0</v>
      </c>
    </row>
    <row r="54" spans="1:6" x14ac:dyDescent="0.25">
      <c r="A54" s="13" t="s">
        <v>95</v>
      </c>
      <c r="B54" s="35">
        <v>278400</v>
      </c>
      <c r="C54" s="35">
        <v>278400</v>
      </c>
      <c r="D54" s="20" t="s">
        <v>96</v>
      </c>
      <c r="E54" s="35">
        <v>0</v>
      </c>
      <c r="F54" s="35">
        <v>0</v>
      </c>
    </row>
    <row r="55" spans="1:6" x14ac:dyDescent="0.25">
      <c r="A55" s="13" t="s">
        <v>97</v>
      </c>
      <c r="B55" s="35">
        <v>-2378613.5</v>
      </c>
      <c r="C55" s="35">
        <v>-2378613.5</v>
      </c>
      <c r="D55" s="24" t="s">
        <v>98</v>
      </c>
      <c r="E55" s="35">
        <v>0</v>
      </c>
      <c r="F55" s="35">
        <v>0</v>
      </c>
    </row>
    <row r="56" spans="1:6" x14ac:dyDescent="0.25">
      <c r="A56" s="13" t="s">
        <v>99</v>
      </c>
      <c r="B56" s="35">
        <v>825561.13</v>
      </c>
      <c r="C56" s="35">
        <v>825561.13</v>
      </c>
      <c r="D56" s="22"/>
      <c r="E56" s="33"/>
      <c r="F56" s="33"/>
    </row>
    <row r="57" spans="1:6" x14ac:dyDescent="0.25">
      <c r="A57" s="13" t="s">
        <v>100</v>
      </c>
      <c r="B57" s="35">
        <v>0</v>
      </c>
      <c r="C57" s="35">
        <v>0</v>
      </c>
      <c r="D57" s="23" t="s">
        <v>101</v>
      </c>
      <c r="E57" s="34">
        <f>SUM(E50:E55)</f>
        <v>12000000</v>
      </c>
      <c r="F57" s="34">
        <f>SUM(F50:F55)</f>
        <v>12000000</v>
      </c>
    </row>
    <row r="58" spans="1:6" x14ac:dyDescent="0.25">
      <c r="A58" s="13" t="s">
        <v>102</v>
      </c>
      <c r="B58" s="35">
        <v>0</v>
      </c>
      <c r="C58" s="35">
        <v>0</v>
      </c>
      <c r="D58" s="22"/>
      <c r="E58" s="33"/>
      <c r="F58" s="33"/>
    </row>
    <row r="59" spans="1:6" x14ac:dyDescent="0.25">
      <c r="A59" s="11"/>
      <c r="B59" s="33"/>
      <c r="C59" s="33"/>
      <c r="D59" s="23" t="s">
        <v>103</v>
      </c>
      <c r="E59" s="34">
        <f>E47+E57</f>
        <v>29958808.060000002</v>
      </c>
      <c r="F59" s="34">
        <f>F47+F57</f>
        <v>40095334.009999998</v>
      </c>
    </row>
    <row r="60" spans="1:6" x14ac:dyDescent="0.25">
      <c r="A60" s="16" t="s">
        <v>104</v>
      </c>
      <c r="B60" s="34">
        <f>SUM(B50:B58)</f>
        <v>287481066.95999998</v>
      </c>
      <c r="C60" s="34">
        <f>SUM(C50:C58)</f>
        <v>267887428.14999998</v>
      </c>
      <c r="D60" s="22"/>
      <c r="E60" s="33"/>
      <c r="F60" s="33"/>
    </row>
    <row r="61" spans="1:6" x14ac:dyDescent="0.25">
      <c r="A61" s="11"/>
      <c r="B61" s="33"/>
      <c r="C61" s="33"/>
      <c r="D61" s="25" t="s">
        <v>105</v>
      </c>
      <c r="E61" s="33"/>
      <c r="F61" s="33"/>
    </row>
    <row r="62" spans="1:6" x14ac:dyDescent="0.25">
      <c r="A62" s="16" t="s">
        <v>106</v>
      </c>
      <c r="B62" s="34">
        <f>SUM(B47+B60)</f>
        <v>337505336.20999998</v>
      </c>
      <c r="C62" s="34">
        <f>SUM(C47+C60)</f>
        <v>333344306.91999996</v>
      </c>
      <c r="D62" s="22"/>
      <c r="E62" s="33"/>
      <c r="F62" s="33"/>
    </row>
    <row r="63" spans="1:6" x14ac:dyDescent="0.25">
      <c r="A63" s="11"/>
      <c r="B63" s="30"/>
      <c r="C63" s="30"/>
      <c r="D63" s="26" t="s">
        <v>107</v>
      </c>
      <c r="E63" s="32">
        <f>SUM(E64:E66)</f>
        <v>17080396.800000001</v>
      </c>
      <c r="F63" s="32">
        <f>SUM(F64:F66)</f>
        <v>17080396.800000001</v>
      </c>
    </row>
    <row r="64" spans="1:6" x14ac:dyDescent="0.25">
      <c r="A64" s="11"/>
      <c r="B64" s="30"/>
      <c r="C64" s="30"/>
      <c r="D64" s="27" t="s">
        <v>108</v>
      </c>
      <c r="E64" s="35">
        <v>16698885.800000001</v>
      </c>
      <c r="F64" s="35">
        <v>16698885.800000001</v>
      </c>
    </row>
    <row r="65" spans="1:6" x14ac:dyDescent="0.25">
      <c r="A65" s="11"/>
      <c r="B65" s="30"/>
      <c r="C65" s="30"/>
      <c r="D65" s="28" t="s">
        <v>109</v>
      </c>
      <c r="E65" s="35">
        <v>381511</v>
      </c>
      <c r="F65" s="35">
        <v>381511</v>
      </c>
    </row>
    <row r="66" spans="1:6" x14ac:dyDescent="0.25">
      <c r="A66" s="11"/>
      <c r="B66" s="30"/>
      <c r="C66" s="30"/>
      <c r="D66" s="27" t="s">
        <v>110</v>
      </c>
      <c r="E66" s="35">
        <v>0</v>
      </c>
      <c r="F66" s="35">
        <v>0</v>
      </c>
    </row>
    <row r="67" spans="1:6" x14ac:dyDescent="0.25">
      <c r="A67" s="11"/>
      <c r="B67" s="30"/>
      <c r="C67" s="30"/>
      <c r="D67" s="22"/>
      <c r="E67" s="33"/>
      <c r="F67" s="33"/>
    </row>
    <row r="68" spans="1:6" x14ac:dyDescent="0.25">
      <c r="A68" s="11"/>
      <c r="B68" s="30"/>
      <c r="C68" s="30"/>
      <c r="D68" s="26" t="s">
        <v>111</v>
      </c>
      <c r="E68" s="32">
        <f>SUM(E69:E73)</f>
        <v>263379181.99000001</v>
      </c>
      <c r="F68" s="32">
        <f>SUM(F69:F73)</f>
        <v>276168576.11000001</v>
      </c>
    </row>
    <row r="69" spans="1:6" x14ac:dyDescent="0.25">
      <c r="A69" s="17"/>
      <c r="B69" s="30"/>
      <c r="C69" s="30"/>
      <c r="D69" s="27" t="s">
        <v>112</v>
      </c>
      <c r="E69" s="35">
        <v>19358416.170000002</v>
      </c>
      <c r="F69" s="35">
        <v>27086949.359999999</v>
      </c>
    </row>
    <row r="70" spans="1:6" x14ac:dyDescent="0.25">
      <c r="A70" s="17"/>
      <c r="B70" s="30"/>
      <c r="C70" s="30"/>
      <c r="D70" s="27" t="s">
        <v>113</v>
      </c>
      <c r="E70" s="35">
        <v>244392063.81999999</v>
      </c>
      <c r="F70" s="35">
        <v>249452924.75</v>
      </c>
    </row>
    <row r="71" spans="1:6" x14ac:dyDescent="0.25">
      <c r="A71" s="17"/>
      <c r="B71" s="30"/>
      <c r="C71" s="30"/>
      <c r="D71" s="27" t="s">
        <v>114</v>
      </c>
      <c r="E71" s="35">
        <v>0</v>
      </c>
      <c r="F71" s="35">
        <v>0</v>
      </c>
    </row>
    <row r="72" spans="1:6" x14ac:dyDescent="0.25">
      <c r="A72" s="17"/>
      <c r="B72" s="30"/>
      <c r="C72" s="30"/>
      <c r="D72" s="27" t="s">
        <v>115</v>
      </c>
      <c r="E72" s="35">
        <v>-371298</v>
      </c>
      <c r="F72" s="35">
        <v>-371298</v>
      </c>
    </row>
    <row r="73" spans="1:6" x14ac:dyDescent="0.25">
      <c r="A73" s="17"/>
      <c r="B73" s="30"/>
      <c r="C73" s="30"/>
      <c r="D73" s="27" t="s">
        <v>116</v>
      </c>
      <c r="E73" s="35">
        <v>0</v>
      </c>
      <c r="F73" s="35">
        <v>0</v>
      </c>
    </row>
    <row r="74" spans="1:6" x14ac:dyDescent="0.25">
      <c r="A74" s="17"/>
      <c r="B74" s="30"/>
      <c r="C74" s="30"/>
      <c r="D74" s="22"/>
      <c r="E74" s="33"/>
      <c r="F74" s="33"/>
    </row>
    <row r="75" spans="1:6" x14ac:dyDescent="0.25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 x14ac:dyDescent="0.25">
      <c r="A76" s="17"/>
      <c r="B76" s="30"/>
      <c r="C76" s="30"/>
      <c r="D76" s="20" t="s">
        <v>118</v>
      </c>
      <c r="E76" s="35">
        <v>0</v>
      </c>
      <c r="F76" s="35">
        <v>0</v>
      </c>
    </row>
    <row r="77" spans="1:6" x14ac:dyDescent="0.25">
      <c r="A77" s="17"/>
      <c r="B77" s="30"/>
      <c r="C77" s="30"/>
      <c r="D77" s="20" t="s">
        <v>119</v>
      </c>
      <c r="E77" s="35">
        <v>0</v>
      </c>
      <c r="F77" s="35">
        <v>0</v>
      </c>
    </row>
    <row r="78" spans="1:6" x14ac:dyDescent="0.25">
      <c r="A78" s="17"/>
      <c r="B78" s="30"/>
      <c r="C78" s="30"/>
      <c r="D78" s="22"/>
      <c r="E78" s="33"/>
      <c r="F78" s="33"/>
    </row>
    <row r="79" spans="1:6" x14ac:dyDescent="0.25">
      <c r="A79" s="17"/>
      <c r="B79" s="30"/>
      <c r="C79" s="30"/>
      <c r="D79" s="23" t="s">
        <v>120</v>
      </c>
      <c r="E79" s="34">
        <f>E63+E68+E75</f>
        <v>280459578.79000002</v>
      </c>
      <c r="F79" s="34">
        <f>F63+F68+F75</f>
        <v>293248972.91000003</v>
      </c>
    </row>
    <row r="80" spans="1:6" x14ac:dyDescent="0.25">
      <c r="A80" s="17"/>
      <c r="B80" s="30"/>
      <c r="C80" s="30"/>
      <c r="D80" s="22"/>
      <c r="E80" s="33"/>
      <c r="F80" s="33"/>
    </row>
    <row r="81" spans="1:6" x14ac:dyDescent="0.25">
      <c r="A81" s="17"/>
      <c r="B81" s="30"/>
      <c r="C81" s="30"/>
      <c r="D81" s="23" t="s">
        <v>121</v>
      </c>
      <c r="E81" s="34">
        <f>E59+E79</f>
        <v>310418386.85000002</v>
      </c>
      <c r="F81" s="34">
        <f>F59+F79</f>
        <v>333344306.92000002</v>
      </c>
    </row>
    <row r="82" spans="1:6" x14ac:dyDescent="0.25">
      <c r="A82" s="18"/>
      <c r="B82" s="31"/>
      <c r="C82" s="31"/>
      <c r="D82" s="29"/>
      <c r="E82" s="29"/>
      <c r="F82" s="29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1:4" x14ac:dyDescent="0.25">
      <c r="A97" s="49" t="s">
        <v>124</v>
      </c>
    </row>
    <row r="98" spans="1:4" x14ac:dyDescent="0.25"/>
    <row r="99" spans="1:4" x14ac:dyDescent="0.25"/>
    <row r="100" spans="1:4" ht="36" customHeight="1" x14ac:dyDescent="0.25"/>
    <row r="101" spans="1:4" x14ac:dyDescent="0.25"/>
    <row r="102" spans="1:4" x14ac:dyDescent="0.25"/>
    <row r="103" spans="1:4" x14ac:dyDescent="0.25"/>
    <row r="104" spans="1:4" x14ac:dyDescent="0.25">
      <c r="A104" s="50" t="s">
        <v>125</v>
      </c>
      <c r="D104" s="50" t="s">
        <v>127</v>
      </c>
    </row>
    <row r="105" spans="1:4" x14ac:dyDescent="0.25">
      <c r="A105" s="50" t="s">
        <v>126</v>
      </c>
      <c r="D105" s="50" t="s">
        <v>128</v>
      </c>
    </row>
    <row r="106" spans="1:4" x14ac:dyDescent="0.25">
      <c r="A106" s="50"/>
    </row>
    <row r="107" spans="1:4" x14ac:dyDescent="0.25"/>
    <row r="108" spans="1:4" x14ac:dyDescent="0.25"/>
    <row r="109" spans="1:4" x14ac:dyDescent="0.25"/>
    <row r="110" spans="1:4" x14ac:dyDescent="0.25"/>
    <row r="111" spans="1:4" x14ac:dyDescent="0.25"/>
    <row r="112" spans="1:4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Admin</cp:lastModifiedBy>
  <cp:lastPrinted>2019-06-21T19:54:13Z</cp:lastPrinted>
  <dcterms:created xsi:type="dcterms:W3CDTF">2018-11-20T17:29:30Z</dcterms:created>
  <dcterms:modified xsi:type="dcterms:W3CDTF">2019-06-21T20:05:30Z</dcterms:modified>
</cp:coreProperties>
</file>